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Impact"/>
  </sheets>
  <definedNames/>
  <calcPr/>
</workbook>
</file>

<file path=xl/sharedStrings.xml><?xml version="1.0" encoding="utf-8"?>
<sst xmlns="http://schemas.openxmlformats.org/spreadsheetml/2006/main">
  <si>
    <t>OSCUR: impact by award year</t>
  </si>
  <si>
    <t>Last updated October 20, 2026, 16:10 UTC. https://oscur.org/impact/</t>
  </si>
  <si>
    <t>How it is computed</t>
  </si>
  <si>
    <t>Category</t>
  </si>
  <si>
    <t>Metric</t>
  </si>
  <si>
    <t>Y1: Sep 2024 to Aug 2025</t>
  </si>
  <si>
    <t>Y2: Sep 2025 to Aug 2026</t>
  </si>
  <si>
    <t>Y3 (so far): Sep 1 to Oct 20, 2026</t>
  </si>
  <si>
    <t>Sources</t>
  </si>
  <si>
    <t>CI Software Ecosystem</t>
  </si>
  <si>
    <t>External GitHub contributors</t>
  </si>
  <si>
    <t>Auctus</t>
  </si>
  <si>
    <t>AutoDDG</t>
  </si>
  <si>
    <t>Atlas-Profiler</t>
  </si>
  <si>
    <t>UrbanTrace</t>
  </si>
  <si>
    <t>UrbanMapper</t>
  </si>
  <si>
    <t>OSCUR-data</t>
  </si>
  <si>
    <t>Curio</t>
  </si>
  <si>
    <t>Urbanite</t>
  </si>
  <si>
    <t>VisTrailsJL</t>
  </si>
  <si>
    <t>Autark</t>
  </si>
  <si>
    <t>The Urban Toolkit</t>
  </si>
  <si>
    <t>StreetWeave</t>
  </si>
  <si>
    <t>VA-Blueprint</t>
  </si>
  <si>
    <t>Neural 3D views</t>
  </si>
  <si>
    <t>Sidewalk Stewards</t>
  </si>
  <si>
    <t>SCOUT</t>
  </si>
  <si>
    <t>UrbanClipAtlas</t>
  </si>
  <si>
    <t>RampNet</t>
  </si>
  <si>
    <t>AccessParkCV</t>
  </si>
  <si>
    <t>GSVantage</t>
  </si>
  <si>
    <t>BikeButler</t>
  </si>
  <si>
    <t>LandmarkLens</t>
  </si>
  <si>
    <t>Package downloads (average per month)</t>
  </si>
  <si>
    <t>GitHub stars (total)</t>
  </si>
  <si>
    <t>Cloud Environment</t>
  </si>
  <si>
    <t>Users at large</t>
  </si>
  <si>
    <t>External cloud deployments</t>
  </si>
  <si>
    <t>Urban Data</t>
  </si>
  <si>
    <t>Curated datasets</t>
  </si>
  <si>
    <t>Hugging Face downloads (average per month)</t>
  </si>
  <si>
    <t>Community metrics</t>
  </si>
  <si>
    <t>Hackathon attendance (per hackathon)</t>
  </si>
  <si>
    <t>Cities in Motion: Transportation Data Innovation Challenge</t>
  </si>
  <si>
    <t>Workshop attendance (per workshop)</t>
  </si>
  <si>
    <t>Use cases</t>
  </si>
  <si>
    <t>Internship projects</t>
  </si>
  <si>
    <t>Tutorials</t>
  </si>
  <si>
    <t>Courses</t>
  </si>
  <si>
    <t>Scientific Impact</t>
  </si>
  <si>
    <t>Publications</t>
  </si>
</sst>
</file>

<file path=xl/styles.xml><?xml version="1.0" encoding="utf-8"?>
<styleSheet xmlns="http://schemas.openxmlformats.org/spreadsheetml/2006/main">
  <numFmts count="1">
    <numFmt numFmtId="100" formatCode="#,##0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fontId="2" applyFont="1"/>
    <xf numFmtId="100" applyNumberFormat="1"/>
    <xf applyAlignment="1">
      <alignment inden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4" customWidth="1"/>
    <col min="2" max="2" width="52" customWidth="1"/>
    <col min="3" max="3" width="30" customWidth="1"/>
    <col min="4" max="4" width="30" customWidth="1"/>
    <col min="5" max="5" width="30" customWidth="1"/>
    <col min="6" max="6" width="40" customWidth="1"/>
    <col min="7" max="7" width="40" customWidth="1"/>
    <col min="8" max="8" width="40" customWidth="1"/>
    <col min="9" max="9" width="40" customWidth="1"/>
    <col min="10" max="10" width="40" customWidth="1"/>
  </cols>
  <sheetData>
    <row r="1">
      <c r="A1" s="1" t="s">
        <v>0</v>
      </c>
    </row>
    <row r="2">
      <c r="A2" t="s">
        <v>1</v>
      </c>
    </row>
    <row r="3">
      <c r="A3" s="1" t="s">
        <v>2</v>
      </c>
      <c r="B3" s="2">
        <f>=HYPERLINK("https://github.com/oscur-project/oscur.org/blob/main/scripts/impact/collect.mjs","Collector: scripts/impact/collect.mjs")</f>
      </c>
      <c r="C3" s="2">
        <f>=HYPERLINK("https://github.com/oscur-project/oscur.org/blob/main/site/.vitepress/theme/node/impact.ts","Computation: site/.vitepress/theme/node/impact.ts")</f>
      </c>
    </row>
    <row r="4"/>
    <row r="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>
      <c r="A6" s="1" t="s">
        <v>9</v>
      </c>
      <c r="B6" t="s">
        <v>10</v>
      </c>
      <c r="C6" s="3">
        <v>11</v>
      </c>
      <c r="D6" s="3">
        <v>6</v>
      </c>
      <c r="E6" s="3">
        <v>2</v>
      </c>
      <c r="F6" s="2">
        <f>=HYPERLINK("https://oscur.org/software/","Git history of the repositories")</f>
      </c>
      <c r="G6" s="2">
        <f>=HYPERLINK("https://docs.github.com/en/rest/commits/commits","GitHub REST API: commits")</f>
      </c>
      <c r="H6" s="2">
        <f>=HYPERLINK("https://docs.github.com/en/rest/users/users","GitHub REST API: users")</f>
      </c>
      <c r="I6" s="2">
        <f>=HYPERLINK("https://oscur.org/team/","Team page")</f>
      </c>
    </row>
    <row r="7">
      <c r="B7" s="4" t="s">
        <v>11</v>
      </c>
      <c r="C7" s="3">
        <v>0</v>
      </c>
      <c r="D7" s="3">
        <v>0</v>
      </c>
      <c r="E7" s="3">
        <v>1</v>
      </c>
    </row>
    <row r="8">
      <c r="B8" s="4" t="s">
        <v>12</v>
      </c>
      <c r="C8" s="3">
        <v>0</v>
      </c>
      <c r="D8" s="3">
        <v>0</v>
      </c>
      <c r="E8" s="3">
        <v>0</v>
      </c>
    </row>
    <row r="9">
      <c r="B9" s="4" t="s">
        <v>13</v>
      </c>
      <c r="C9" s="3">
        <v>0</v>
      </c>
      <c r="D9" s="3">
        <v>0</v>
      </c>
      <c r="E9" s="3">
        <v>0</v>
      </c>
    </row>
    <row r="10">
      <c r="B10" s="4" t="s">
        <v>14</v>
      </c>
      <c r="C10" s="3">
        <v>0</v>
      </c>
      <c r="D10" s="3">
        <v>1</v>
      </c>
      <c r="E10" s="3">
        <v>0</v>
      </c>
    </row>
    <row r="11">
      <c r="B11" s="4" t="s">
        <v>15</v>
      </c>
      <c r="C11" s="3">
        <v>0</v>
      </c>
      <c r="D11" s="3">
        <v>0</v>
      </c>
      <c r="E11" s="3">
        <v>0</v>
      </c>
    </row>
    <row r="12">
      <c r="B12" s="4" t="s">
        <v>16</v>
      </c>
      <c r="C12" s="3">
        <v>0</v>
      </c>
      <c r="D12" s="3">
        <v>0</v>
      </c>
      <c r="E12" s="3">
        <v>0</v>
      </c>
    </row>
    <row r="13">
      <c r="B13" s="4" t="s">
        <v>17</v>
      </c>
      <c r="C13" s="3">
        <v>8</v>
      </c>
      <c r="D13" s="3">
        <v>1</v>
      </c>
      <c r="E13" s="3">
        <v>0</v>
      </c>
    </row>
    <row r="14">
      <c r="B14" s="4" t="s">
        <v>18</v>
      </c>
      <c r="C14" s="3">
        <v>1</v>
      </c>
      <c r="D14" s="3">
        <v>0</v>
      </c>
      <c r="E14" s="3">
        <v>0</v>
      </c>
    </row>
    <row r="15">
      <c r="B15" s="4" t="s">
        <v>19</v>
      </c>
      <c r="C15" s="3">
        <v>0</v>
      </c>
      <c r="D15" s="3">
        <v>0</v>
      </c>
      <c r="E15" s="3">
        <v>0</v>
      </c>
    </row>
    <row r="16">
      <c r="B16" s="4" t="s">
        <v>20</v>
      </c>
      <c r="C16" s="3">
        <v>2</v>
      </c>
      <c r="D16" s="3">
        <v>3</v>
      </c>
      <c r="E16" s="3">
        <v>1</v>
      </c>
    </row>
    <row r="17">
      <c r="B17" s="4" t="s">
        <v>21</v>
      </c>
      <c r="C17" s="3">
        <v>0</v>
      </c>
      <c r="D17" s="3">
        <v>0</v>
      </c>
      <c r="E17" s="3">
        <v>0</v>
      </c>
    </row>
    <row r="18">
      <c r="B18" s="4" t="s">
        <v>22</v>
      </c>
      <c r="C18" s="3">
        <v>1</v>
      </c>
      <c r="D18" s="3">
        <v>0</v>
      </c>
      <c r="E18" s="3">
        <v>0</v>
      </c>
    </row>
    <row r="19">
      <c r="B19" s="4" t="s">
        <v>23</v>
      </c>
      <c r="C19" s="3">
        <v>0</v>
      </c>
      <c r="D19" s="3">
        <v>0</v>
      </c>
      <c r="E19" s="3">
        <v>0</v>
      </c>
    </row>
    <row r="20">
      <c r="B20" s="4" t="s">
        <v>24</v>
      </c>
      <c r="C20" s="3">
        <v>0</v>
      </c>
      <c r="D20" s="3">
        <v>0</v>
      </c>
      <c r="E20" s="3">
        <v>0</v>
      </c>
    </row>
    <row r="21">
      <c r="B21" s="4" t="s">
        <v>25</v>
      </c>
      <c r="C21" s="3">
        <v>0</v>
      </c>
      <c r="D21" s="3">
        <v>0</v>
      </c>
      <c r="E21" s="3">
        <v>0</v>
      </c>
    </row>
    <row r="22">
      <c r="B22" s="4" t="s">
        <v>26</v>
      </c>
      <c r="C22" s="3">
        <v>0</v>
      </c>
      <c r="D22" s="3">
        <v>0</v>
      </c>
      <c r="E22" s="3">
        <v>0</v>
      </c>
    </row>
    <row r="23">
      <c r="B23" s="4" t="s">
        <v>27</v>
      </c>
      <c r="C23" s="3">
        <v>0</v>
      </c>
      <c r="D23" s="3">
        <v>1</v>
      </c>
      <c r="E23" s="3">
        <v>0</v>
      </c>
    </row>
    <row r="24">
      <c r="B24" s="4" t="s">
        <v>28</v>
      </c>
      <c r="C24" s="3">
        <v>0</v>
      </c>
      <c r="D24" s="3">
        <v>0</v>
      </c>
      <c r="E24" s="3">
        <v>0</v>
      </c>
    </row>
    <row r="25">
      <c r="B25" s="4" t="s">
        <v>29</v>
      </c>
      <c r="C25" s="3">
        <v>0</v>
      </c>
      <c r="D25" s="3">
        <v>0</v>
      </c>
      <c r="E25" s="3">
        <v>0</v>
      </c>
    </row>
    <row r="26">
      <c r="B26" s="4" t="s">
        <v>30</v>
      </c>
      <c r="C26" s="3">
        <v>0</v>
      </c>
      <c r="D26" s="3">
        <v>0</v>
      </c>
      <c r="E26" s="3">
        <v>0</v>
      </c>
    </row>
    <row r="27">
      <c r="B27" s="4" t="s">
        <v>31</v>
      </c>
      <c r="C27" s="3">
        <v>0</v>
      </c>
      <c r="D27" s="3">
        <v>0</v>
      </c>
      <c r="E27" s="3">
        <v>0</v>
      </c>
    </row>
    <row r="28">
      <c r="B28" s="4" t="s">
        <v>32</v>
      </c>
      <c r="C28" s="3">
        <v>0</v>
      </c>
      <c r="D28" s="3">
        <v>0</v>
      </c>
      <c r="E28" s="3">
        <v>0</v>
      </c>
    </row>
    <row r="29">
      <c r="B29" t="s">
        <v>33</v>
      </c>
      <c r="C29" s="3">
        <v>415</v>
      </c>
      <c r="D29" s="3">
        <v>2708</v>
      </c>
      <c r="E29" s="3">
        <v>9728</v>
      </c>
      <c r="F29" s="2">
        <f>=HYPERLINK("https://clickpy.clickhouse.com/","ClickHouse’s public PyPI dataset")</f>
      </c>
      <c r="G29" s="2">
        <f>=HYPERLINK("https://github.com/npm/registry/blob/main/docs/download-counts.md","npm download counts API")</f>
      </c>
    </row>
    <row r="30">
      <c r="B30" s="4" t="s">
        <v>12</v>
      </c>
      <c r="C30" s="3">
        <v>0</v>
      </c>
      <c r="D30" s="3">
        <v>168</v>
      </c>
      <c r="E30" s="3">
        <v>239</v>
      </c>
    </row>
    <row r="31">
      <c r="B31" s="4" t="s">
        <v>13</v>
      </c>
      <c r="C31" s="3">
        <v>0</v>
      </c>
      <c r="D31" s="3">
        <v>264</v>
      </c>
      <c r="E31" s="3">
        <v>161</v>
      </c>
    </row>
    <row r="32">
      <c r="B32" s="4" t="s">
        <v>17</v>
      </c>
      <c r="C32" s="3">
        <v>251</v>
      </c>
      <c r="D32" s="3">
        <v>225</v>
      </c>
      <c r="E32" s="3">
        <v>154</v>
      </c>
    </row>
    <row r="33">
      <c r="B33" s="4" t="s">
        <v>20</v>
      </c>
      <c r="C33" s="3">
        <v>0</v>
      </c>
      <c r="D33" s="3">
        <v>1940</v>
      </c>
      <c r="E33" s="3">
        <v>9086</v>
      </c>
    </row>
    <row r="34">
      <c r="B34" s="4" t="s">
        <v>21</v>
      </c>
      <c r="C34" s="3">
        <v>164</v>
      </c>
      <c r="D34" s="3">
        <v>111</v>
      </c>
      <c r="E34" s="3">
        <v>87</v>
      </c>
    </row>
    <row r="35">
      <c r="B35" t="s">
        <v>34</v>
      </c>
      <c r="C35" s="3">
        <v>205</v>
      </c>
      <c r="D35" s="3">
        <v>302</v>
      </c>
      <c r="E35" s="3">
        <v>311</v>
      </c>
      <c r="F35" s="2">
        <f>=HYPERLINK("https://docs.github.com/en/rest/activity/starring","GitHub REST API: stargazers history")</f>
      </c>
    </row>
    <row r="36">
      <c r="B36" s="4" t="s">
        <v>11</v>
      </c>
      <c r="C36" s="3">
        <v>44</v>
      </c>
      <c r="D36" s="3">
        <v>44</v>
      </c>
      <c r="E36" s="3">
        <v>44</v>
      </c>
    </row>
    <row r="37">
      <c r="B37" s="4" t="s">
        <v>12</v>
      </c>
      <c r="C37" s="3">
        <v>7</v>
      </c>
      <c r="D37" s="3">
        <v>22</v>
      </c>
      <c r="E37" s="3">
        <v>23</v>
      </c>
    </row>
    <row r="38">
      <c r="B38" s="4" t="s">
        <v>13</v>
      </c>
      <c r="C38" s="3">
        <v>0</v>
      </c>
      <c r="D38" s="3">
        <v>3</v>
      </c>
      <c r="E38" s="3">
        <v>3</v>
      </c>
    </row>
    <row r="39">
      <c r="B39" s="4" t="s">
        <v>14</v>
      </c>
      <c r="C39" s="3">
        <v>0</v>
      </c>
      <c r="D39" s="3">
        <v>4</v>
      </c>
      <c r="E39" s="3">
        <v>4</v>
      </c>
    </row>
    <row r="40">
      <c r="B40" s="4" t="s">
        <v>15</v>
      </c>
      <c r="C40" s="3">
        <v>53</v>
      </c>
      <c r="D40" s="3">
        <v>66</v>
      </c>
      <c r="E40" s="3">
        <v>66</v>
      </c>
    </row>
    <row r="41">
      <c r="B41" s="4" t="s">
        <v>16</v>
      </c>
      <c r="C41" s="3">
        <v>3</v>
      </c>
      <c r="D41" s="3">
        <v>4</v>
      </c>
      <c r="E41" s="3">
        <v>4</v>
      </c>
    </row>
    <row r="42">
      <c r="B42" s="4" t="s">
        <v>17</v>
      </c>
      <c r="C42" s="3">
        <v>20</v>
      </c>
      <c r="D42" s="3">
        <v>32</v>
      </c>
      <c r="E42" s="3">
        <v>36</v>
      </c>
    </row>
    <row r="43">
      <c r="B43" s="4" t="s">
        <v>18</v>
      </c>
      <c r="C43" s="3">
        <v>2</v>
      </c>
      <c r="D43" s="3">
        <v>8</v>
      </c>
      <c r="E43" s="3">
        <v>8</v>
      </c>
    </row>
    <row r="44">
      <c r="B44" s="4" t="s">
        <v>19</v>
      </c>
      <c r="C44" s="3">
        <v>0</v>
      </c>
      <c r="D44" s="3">
        <v>2</v>
      </c>
      <c r="E44" s="3">
        <v>2</v>
      </c>
    </row>
    <row r="45">
      <c r="B45" s="4" t="s">
        <v>20</v>
      </c>
      <c r="C45" s="3">
        <v>1</v>
      </c>
      <c r="D45" s="3">
        <v>9</v>
      </c>
      <c r="E45" s="3">
        <v>9</v>
      </c>
    </row>
    <row r="46">
      <c r="B46" s="4" t="s">
        <v>21</v>
      </c>
      <c r="C46" s="3">
        <v>68</v>
      </c>
      <c r="D46" s="3">
        <v>71</v>
      </c>
      <c r="E46" s="3">
        <v>71</v>
      </c>
    </row>
    <row r="47">
      <c r="B47" s="4" t="s">
        <v>22</v>
      </c>
      <c r="C47" s="3">
        <v>1</v>
      </c>
      <c r="D47" s="3">
        <v>4</v>
      </c>
      <c r="E47" s="3">
        <v>4</v>
      </c>
    </row>
    <row r="48">
      <c r="B48" s="4" t="s">
        <v>23</v>
      </c>
      <c r="C48" s="3">
        <v>2</v>
      </c>
      <c r="D48" s="3">
        <v>3</v>
      </c>
      <c r="E48" s="3">
        <v>3</v>
      </c>
    </row>
    <row r="49">
      <c r="B49" s="4" t="s">
        <v>24</v>
      </c>
      <c r="C49" s="3">
        <v>0</v>
      </c>
      <c r="D49" s="3">
        <v>5</v>
      </c>
      <c r="E49" s="3">
        <v>5</v>
      </c>
    </row>
    <row r="50">
      <c r="B50" s="4" t="s">
        <v>25</v>
      </c>
      <c r="C50" s="3">
        <v>0</v>
      </c>
      <c r="D50" s="3">
        <v>1</v>
      </c>
      <c r="E50" s="3">
        <v>2</v>
      </c>
    </row>
    <row r="51">
      <c r="B51" s="4" t="s">
        <v>26</v>
      </c>
      <c r="C51" s="3">
        <v>0</v>
      </c>
      <c r="D51" s="3">
        <v>1</v>
      </c>
      <c r="E51" s="3">
        <v>2</v>
      </c>
    </row>
    <row r="52">
      <c r="B52" s="4" t="s">
        <v>27</v>
      </c>
      <c r="C52" s="3">
        <v>0</v>
      </c>
      <c r="D52" s="3">
        <v>0</v>
      </c>
      <c r="E52" s="3">
        <v>0</v>
      </c>
    </row>
    <row r="53">
      <c r="B53" s="4" t="s">
        <v>28</v>
      </c>
      <c r="C53" s="3">
        <v>3</v>
      </c>
      <c r="D53" s="3">
        <v>8</v>
      </c>
      <c r="E53" s="3">
        <v>10</v>
      </c>
    </row>
    <row r="54">
      <c r="B54" s="4" t="s">
        <v>29</v>
      </c>
      <c r="C54" s="3">
        <v>1</v>
      </c>
      <c r="D54" s="3">
        <v>3</v>
      </c>
      <c r="E54" s="3">
        <v>3</v>
      </c>
    </row>
    <row r="55">
      <c r="B55" s="4" t="s">
        <v>30</v>
      </c>
      <c r="C55" s="3">
        <v>0</v>
      </c>
      <c r="D55" s="3">
        <v>0</v>
      </c>
      <c r="E55" s="3">
        <v>0</v>
      </c>
    </row>
    <row r="56">
      <c r="B56" s="4" t="s">
        <v>31</v>
      </c>
      <c r="C56" s="3">
        <v>0</v>
      </c>
      <c r="D56" s="3">
        <v>12</v>
      </c>
      <c r="E56" s="3">
        <v>12</v>
      </c>
    </row>
    <row r="57">
      <c r="B57" s="4" t="s">
        <v>32</v>
      </c>
      <c r="C57" s="3">
        <v>0</v>
      </c>
      <c r="D57" s="3">
        <v>0</v>
      </c>
      <c r="E57" s="3">
        <v>0</v>
      </c>
    </row>
    <row r="58">
      <c r="A58" s="1" t="s">
        <v>35</v>
      </c>
      <c r="B58" t="s">
        <v>36</v>
      </c>
      <c r="C58" s="3">
        <v>0</v>
      </c>
      <c r="D58" s="3">
        <v>0</v>
      </c>
      <c r="E58" s="3">
        <v>0</v>
      </c>
      <c r="F58" s="2">
        <f>=HYPERLINK("https://flow.urbantk.org/monitor","Curio monitor, flow.urbantk.org")</f>
      </c>
      <c r="G58" s="2">
        <f>=HYPERLINK("https://dev.urbantk.org/monitor","Curio monitor, dev.urbantk.org")</f>
      </c>
    </row>
    <row r="59">
      <c r="B59" t="s">
        <v>37</v>
      </c>
      <c r="C59" s="3">
        <v>0</v>
      </c>
      <c r="D59" s="3">
        <v>0</v>
      </c>
      <c r="E59" s="3">
        <v>0</v>
      </c>
    </row>
    <row r="60">
      <c r="A60" s="1" t="s">
        <v>38</v>
      </c>
      <c r="B60" t="s">
        <v>39</v>
      </c>
      <c r="C60" s="3">
        <v>50</v>
      </c>
      <c r="D60" s="3">
        <v>6</v>
      </c>
      <c r="E60" s="3">
        <v>0</v>
      </c>
      <c r="F60" s="2">
        <f>=HYPERLINK("https://huggingface.co/oscur","Hugging Face: oscur")</f>
      </c>
      <c r="G60" s="2">
        <f>=HYPERLINK("https://huggingface.co/projectsidewalk","Hugging Face: projectsidewalk")</f>
      </c>
      <c r="H60" s="2">
        <f>=HYPERLINK("https://huggingface.co/makeabilitylab","Hugging Face: makeabilitylab")</f>
      </c>
      <c r="I60" s="2">
        <f>=HYPERLINK("https://github.com/urban-toolkit/curio/tree/main/datasets","Curio’s Data Catalog")</f>
      </c>
      <c r="J60" s="2">
        <f>=HYPERLINK("https://github.com/urban-toolkit/curio/tree/main/docs/examples/data","Curio’s example data")</f>
      </c>
    </row>
    <row r="61">
      <c r="B61" t="s">
        <v>40</v>
      </c>
      <c r="C61" s="3">
        <v>648</v>
      </c>
      <c r="D61" s="3">
        <v>3361</v>
      </c>
      <c r="E61" s="3">
        <v>3367</v>
      </c>
      <c r="F61" s="2">
        <f>=HYPERLINK("https://huggingface.co/docs/hub/api","Hugging Face Hub API")</f>
      </c>
      <c r="G61" s="2">
        <f>=HYPERLINK("https://huggingface.co/datasets/cfahlgren1/hub-stats","Hub statistics snapshots (cfahlgren1/hub-stats)")</f>
      </c>
    </row>
    <row r="62">
      <c r="B62" s="4" t="s">
        <v>16</v>
      </c>
      <c r="C62" s="3">
        <v>492</v>
      </c>
      <c r="D62" s="3">
        <v>1795</v>
      </c>
      <c r="E62" s="3">
        <v>801</v>
      </c>
    </row>
    <row r="63">
      <c r="B63" s="4" t="s">
        <v>28</v>
      </c>
      <c r="C63" s="3">
        <v>129</v>
      </c>
      <c r="D63" s="3">
        <v>1167</v>
      </c>
      <c r="E63" s="3">
        <v>2388</v>
      </c>
    </row>
    <row r="64">
      <c r="B64" s="4" t="s">
        <v>29</v>
      </c>
      <c r="C64" s="3">
        <v>28</v>
      </c>
      <c r="D64" s="3">
        <v>399</v>
      </c>
      <c r="E64" s="3">
        <v>178</v>
      </c>
    </row>
    <row r="65">
      <c r="A65" s="1" t="s">
        <v>41</v>
      </c>
      <c r="B65" t="s">
        <v>42</v>
      </c>
      <c r="C65" s="3">
        <v>0</v>
      </c>
      <c r="D65" s="3">
        <v>30</v>
      </c>
      <c r="E65" s="3">
        <v>0</v>
      </c>
    </row>
    <row r="66">
      <c r="B66" s="4" t="s">
        <v>43</v>
      </c>
      <c r="D66" s="3">
        <v>30</v>
      </c>
    </row>
    <row r="67">
      <c r="B67" t="s">
        <v>44</v>
      </c>
      <c r="D67" s="3">
        <v>30</v>
      </c>
      <c r="E67" s="3">
        <v>0</v>
      </c>
    </row>
    <row r="68">
      <c r="B68" s="4" t="s">
        <v>43</v>
      </c>
      <c r="D68" s="3">
        <v>30</v>
      </c>
    </row>
    <row r="69">
      <c r="B69" t="s">
        <v>45</v>
      </c>
      <c r="C69" s="3">
        <v>0</v>
      </c>
      <c r="D69" s="3">
        <v>27</v>
      </c>
      <c r="E69" s="3">
        <v>2</v>
      </c>
      <c r="F69" s="2">
        <f>=HYPERLINK("https://github.com/urban-toolkit/curio/blob/main/docs/README.md#examples","Curio’s example gallery")</f>
      </c>
      <c r="G69" s="2">
        <f>=HYPERLINK("https://oscur.org/publications/","Publications, read from their HTML versions on arXiv")</f>
      </c>
    </row>
    <row r="70">
      <c r="B70" t="s">
        <v>46</v>
      </c>
      <c r="C70" s="3">
        <v>3</v>
      </c>
      <c r="D70" s="3">
        <v>6</v>
      </c>
      <c r="E70" s="3">
        <v>0</v>
      </c>
    </row>
    <row r="71">
      <c r="B71" t="s">
        <v>47</v>
      </c>
      <c r="C71" s="3">
        <v>0</v>
      </c>
      <c r="D71" s="3">
        <v>1</v>
      </c>
      <c r="E71" s="3">
        <v>0</v>
      </c>
    </row>
    <row r="72">
      <c r="B72" t="s">
        <v>48</v>
      </c>
      <c r="C72" s="3">
        <v>0</v>
      </c>
      <c r="D72" s="3">
        <v>2</v>
      </c>
      <c r="E72" s="3">
        <v>0</v>
      </c>
    </row>
    <row r="73">
      <c r="A73" s="1" t="s">
        <v>49</v>
      </c>
      <c r="B73" t="s">
        <v>50</v>
      </c>
      <c r="C73" s="3">
        <v>5</v>
      </c>
      <c r="D73" s="3">
        <v>16</v>
      </c>
      <c r="E73" s="3">
        <v>1</v>
      </c>
      <c r="F73" s="2">
        <f>=HYPERLINK("https://oscur.org/publications/","Publications")</f>
      </c>
    </row>
  </sheetData>
</worksheet>
</file>